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<sst xmlns="http://schemas.openxmlformats.org/spreadsheetml/2006/main" count="263" uniqueCount="174">
  <si>
    <t>BC Housing - Budget</t>
  </si>
  <si>
    <t>BCH Use Only</t>
  </si>
  <si>
    <t>Site:</t>
  </si>
  <si>
    <t>BCH File</t>
  </si>
  <si>
    <t>Cost Centre:</t>
  </si>
  <si>
    <t>Description</t>
  </si>
  <si>
    <t>Total</t>
  </si>
  <si>
    <t>Portion 1</t>
  </si>
  <si>
    <t>Portion 2</t>
  </si>
  <si>
    <t>Portion 3</t>
  </si>
  <si>
    <t>Acquisition and Servicing</t>
  </si>
  <si>
    <t>Land Value for MUP Comparison</t>
  </si>
  <si>
    <t>Offsite Services Fees</t>
  </si>
  <si>
    <t>DSDS conversion only (legal fees)</t>
  </si>
  <si>
    <t>Survey Fees</t>
  </si>
  <si>
    <t>Title Fees</t>
  </si>
  <si>
    <t>Municipal Fees</t>
  </si>
  <si>
    <t>a</t>
  </si>
  <si>
    <t>Building Permit</t>
  </si>
  <si>
    <t>b</t>
  </si>
  <si>
    <t>OCP/Rezoning Application Fee</t>
  </si>
  <si>
    <t>c</t>
  </si>
  <si>
    <t>Development Permit</t>
  </si>
  <si>
    <t>d</t>
  </si>
  <si>
    <t>Sewer/Storm/Water Connection</t>
  </si>
  <si>
    <t>e</t>
  </si>
  <si>
    <t>Development Cost Charges</t>
  </si>
  <si>
    <t>f</t>
  </si>
  <si>
    <t>Regional DCC’s</t>
  </si>
  <si>
    <t>g</t>
  </si>
  <si>
    <t>Hydro</t>
  </si>
  <si>
    <t>h</t>
  </si>
  <si>
    <t>Cable-CATV</t>
  </si>
  <si>
    <t>i</t>
  </si>
  <si>
    <t>Telephone</t>
  </si>
  <si>
    <t>j</t>
  </si>
  <si>
    <t>Street/Sidewalk Fees</t>
  </si>
  <si>
    <t>k</t>
  </si>
  <si>
    <t>Specific Municipal Levy</t>
  </si>
  <si>
    <t>Property Transfer Tax</t>
  </si>
  <si>
    <t>Purchase</t>
  </si>
  <si>
    <t>Lease</t>
  </si>
  <si>
    <t>Loan Commitment</t>
  </si>
  <si>
    <t>Environmental Fees</t>
  </si>
  <si>
    <t>Demolition</t>
  </si>
  <si>
    <t>Soil Remediation</t>
  </si>
  <si>
    <t>Mortgage Buy-out</t>
  </si>
  <si>
    <t>Appraisals</t>
  </si>
  <si>
    <t>Property</t>
  </si>
  <si>
    <t>Feasibility Analysis</t>
  </si>
  <si>
    <t>Need &amp; Demand</t>
  </si>
  <si>
    <t>Market Rent Appraisal</t>
  </si>
  <si>
    <t>GST Appraisal</t>
  </si>
  <si>
    <t>Acquisition and Servicing Subtotal</t>
  </si>
  <si>
    <t>Development</t>
  </si>
  <si>
    <t>Interest pre IAD</t>
  </si>
  <si>
    <t>Taxes pre IAD</t>
  </si>
  <si>
    <t>Insurance pre IAD</t>
  </si>
  <si>
    <t>Construction</t>
  </si>
  <si>
    <t>Professional E &amp; O</t>
  </si>
  <si>
    <t>Utilities pre IAD</t>
  </si>
  <si>
    <t>Consultants</t>
  </si>
  <si>
    <t>Architect</t>
  </si>
  <si>
    <t>Structural</t>
  </si>
  <si>
    <t>Mechanical</t>
  </si>
  <si>
    <t>Electrical</t>
  </si>
  <si>
    <t>Landscaping</t>
  </si>
  <si>
    <t>Building Envelope</t>
  </si>
  <si>
    <t>Code Consultant</t>
  </si>
  <si>
    <t>Civil</t>
  </si>
  <si>
    <t>Disbursements</t>
  </si>
  <si>
    <t>Prequalification Costs</t>
  </si>
  <si>
    <t>Certified Professional</t>
  </si>
  <si>
    <t>l</t>
  </si>
  <si>
    <t>Geotechnical Consultants</t>
  </si>
  <si>
    <t>m</t>
  </si>
  <si>
    <t>Surveyor</t>
  </si>
  <si>
    <t>Consultants, Other</t>
  </si>
  <si>
    <t>Acoustic</t>
  </si>
  <si>
    <t>Security</t>
  </si>
  <si>
    <t>Quantity Surveyor</t>
  </si>
  <si>
    <t>Kitchen Consultant</t>
  </si>
  <si>
    <t>Interior Designer</t>
  </si>
  <si>
    <t>Arborist</t>
  </si>
  <si>
    <t>Planning Consultant</t>
  </si>
  <si>
    <t>Model</t>
  </si>
  <si>
    <t>Geotechnical Consultant</t>
  </si>
  <si>
    <t>n</t>
  </si>
  <si>
    <t>Traffic Study</t>
  </si>
  <si>
    <t>o</t>
  </si>
  <si>
    <t>Landscape Architect</t>
  </si>
  <si>
    <t>Society Organization Expense</t>
  </si>
  <si>
    <t>Fees</t>
  </si>
  <si>
    <t>Society Marketing</t>
  </si>
  <si>
    <t>Project Commissioning</t>
  </si>
  <si>
    <t>Dev. Consultant/Project Manager</t>
  </si>
  <si>
    <t>Extraordinary Travel</t>
  </si>
  <si>
    <t>Marketing Disb.</t>
  </si>
  <si>
    <t>Audit Charges</t>
  </si>
  <si>
    <t>Topographical Study</t>
  </si>
  <si>
    <t>Legal Fees</t>
  </si>
  <si>
    <t>BCH Inspector</t>
  </si>
  <si>
    <t>BCH Program Signage</t>
  </si>
  <si>
    <t>Lender Fee</t>
  </si>
  <si>
    <t>Mortgage Insurance Fees</t>
  </si>
  <si>
    <t>Geotechnical Study</t>
  </si>
  <si>
    <t>Development Subtotal</t>
  </si>
  <si>
    <t>Building</t>
  </si>
  <si>
    <t>Principal Contract</t>
  </si>
  <si>
    <t>Contract #2</t>
  </si>
  <si>
    <t>Contract #3</t>
  </si>
  <si>
    <t>Septic System</t>
  </si>
  <si>
    <t>Design Build Contract</t>
  </si>
  <si>
    <t>Off-site Services</t>
  </si>
  <si>
    <t>Survey</t>
  </si>
  <si>
    <t>Municipal</t>
  </si>
  <si>
    <t>Geotechnical</t>
  </si>
  <si>
    <t>On-site Services</t>
  </si>
  <si>
    <t>Construction Manager</t>
  </si>
  <si>
    <t>Project Manager</t>
  </si>
  <si>
    <t>Stove/Fridge</t>
  </si>
  <si>
    <t>Laundry Equipment</t>
  </si>
  <si>
    <t>Kitchen Facilities</t>
  </si>
  <si>
    <t>Common/Dining Furnishings</t>
  </si>
  <si>
    <t>Office Equipment</t>
  </si>
  <si>
    <t>Landscape</t>
  </si>
  <si>
    <t>Warranty</t>
  </si>
  <si>
    <t>On Site Servicing</t>
  </si>
  <si>
    <t>Building Subtotal</t>
  </si>
  <si>
    <t>Contingencies</t>
  </si>
  <si>
    <t>Project Contingencies</t>
  </si>
  <si>
    <t>GST Contingency</t>
  </si>
  <si>
    <t>Contingencies Subtotal</t>
  </si>
  <si>
    <t>Deductions</t>
  </si>
  <si>
    <t>Land Equity</t>
  </si>
  <si>
    <t>Society Land</t>
  </si>
  <si>
    <t>Municipal Lease Write Down</t>
  </si>
  <si>
    <t>Municipal land donation</t>
  </si>
  <si>
    <t>Health Authority Land</t>
  </si>
  <si>
    <t>Equity</t>
  </si>
  <si>
    <t>Cash</t>
  </si>
  <si>
    <t>Real Estate Board</t>
  </si>
  <si>
    <t>Vancouver Foundation</t>
  </si>
  <si>
    <t>Service Clubs</t>
  </si>
  <si>
    <t>Fundraising/Donations</t>
  </si>
  <si>
    <t>Grant</t>
  </si>
  <si>
    <t>MCFD</t>
  </si>
  <si>
    <t>Ministry of Health</t>
  </si>
  <si>
    <t>Attorney General</t>
  </si>
  <si>
    <t>BC Housing</t>
  </si>
  <si>
    <t>Municipality</t>
  </si>
  <si>
    <t>Federal Government</t>
  </si>
  <si>
    <t>Housing Ministry</t>
  </si>
  <si>
    <t>Health Authority</t>
  </si>
  <si>
    <t>Canada BC AHA</t>
  </si>
  <si>
    <t>Provincial Grant</t>
  </si>
  <si>
    <t>CMHC</t>
  </si>
  <si>
    <t>RRAP</t>
  </si>
  <si>
    <t>Deductions Subtotal</t>
  </si>
  <si>
    <t>Total Net</t>
  </si>
  <si>
    <r>
      <t>130</t>
    </r>
    <r>
      <rPr>
        <b/>
        <sz val="12"/>
        <rFont val="Arial"/>
        <family val="2"/>
      </rPr>
      <t>*</t>
    </r>
  </si>
  <si>
    <t>135*</t>
  </si>
  <si>
    <t>217*</t>
  </si>
  <si>
    <r>
      <t>223</t>
    </r>
    <r>
      <rPr>
        <b/>
        <sz val="12"/>
        <rFont val="Arial"/>
        <family val="2"/>
      </rPr>
      <t>*</t>
    </r>
  </si>
  <si>
    <r>
      <t>220</t>
    </r>
    <r>
      <rPr>
        <b/>
        <sz val="12"/>
        <rFont val="Arial"/>
        <family val="2"/>
      </rPr>
      <t>*</t>
    </r>
  </si>
  <si>
    <r>
      <t>165</t>
    </r>
    <r>
      <rPr>
        <b/>
        <sz val="12"/>
        <rFont val="Arial"/>
        <family val="2"/>
      </rPr>
      <t>*</t>
    </r>
  </si>
  <si>
    <r>
      <t>227</t>
    </r>
    <r>
      <rPr>
        <b/>
        <sz val="12"/>
        <rFont val="Arial"/>
        <family val="2"/>
      </rPr>
      <t>*</t>
    </r>
  </si>
  <si>
    <r>
      <t>230</t>
    </r>
    <r>
      <rPr>
        <b/>
        <sz val="12"/>
        <rFont val="Arial"/>
        <family val="2"/>
      </rPr>
      <t>*</t>
    </r>
  </si>
  <si>
    <r>
      <t>233</t>
    </r>
    <r>
      <rPr>
        <b/>
        <sz val="11"/>
        <rFont val="Arial"/>
        <family val="2"/>
      </rPr>
      <t>*</t>
    </r>
  </si>
  <si>
    <r>
      <t>310</t>
    </r>
    <r>
      <rPr>
        <b/>
        <sz val="12"/>
        <rFont val="Arial"/>
        <family val="2"/>
      </rPr>
      <t>*</t>
    </r>
  </si>
  <si>
    <r>
      <t>311</t>
    </r>
    <r>
      <rPr>
        <b/>
        <sz val="12"/>
        <rFont val="Arial"/>
        <family val="2"/>
      </rPr>
      <t>*</t>
    </r>
  </si>
  <si>
    <r>
      <t>710</t>
    </r>
    <r>
      <rPr>
        <b/>
        <sz val="11"/>
        <rFont val="Arial"/>
        <family val="2"/>
      </rPr>
      <t>*</t>
    </r>
  </si>
  <si>
    <r>
      <t>720</t>
    </r>
    <r>
      <rPr>
        <b/>
        <sz val="12"/>
        <rFont val="Arial"/>
        <family val="2"/>
      </rPr>
      <t>*</t>
    </r>
  </si>
  <si>
    <r>
      <t>730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</si>
</sst>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gray0625">
        <bgColor indexed="9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40" fontId="0" fillId="0" borderId="0" xfId="0" applyNumberFormat="1" applyAlignment="1">
      <alignment vertical="top"/>
    </xf>
    <xf numFmtId="40" fontId="0" fillId="0" borderId="1" xfId="0" applyNumberFormat="1" applyBorder="1" applyAlignment="1">
      <alignment vertical="top"/>
    </xf>
    <xf numFmtId="40" fontId="0" fillId="2" borderId="2" xfId="0" applyNumberFormat="1" applyFont="1" applyFill="1" applyBorder="1" applyAlignment="1">
      <alignment vertical="top" wrapText="1"/>
    </xf>
    <xf numFmtId="40" fontId="0" fillId="0" borderId="3" xfId="0" applyNumberFormat="1" applyFont="1" applyFill="1" applyBorder="1" applyAlignment="1">
      <alignment vertical="top" wrapText="1"/>
    </xf>
    <xf numFmtId="40" fontId="0" fillId="0" borderId="0" xfId="0" applyNumberForma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40" fontId="0" fillId="0" borderId="0" xfId="0" applyNumberFormat="1" applyBorder="1" applyAlignment="1">
      <alignment vertical="top"/>
    </xf>
    <xf numFmtId="40" fontId="3" fillId="3" borderId="0" xfId="0" applyNumberFormat="1" applyFont="1" applyFill="1" applyBorder="1" applyAlignment="1">
      <alignment horizontal="left" vertical="top"/>
    </xf>
    <xf numFmtId="40" fontId="3" fillId="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40" fontId="3" fillId="3" borderId="0" xfId="0" applyNumberFormat="1" applyFont="1" applyFill="1" applyBorder="1" applyAlignment="1">
      <alignment vertical="top"/>
    </xf>
    <xf numFmtId="40" fontId="0" fillId="0" borderId="0" xfId="0" applyNumberFormat="1" applyBorder="1" applyAlignment="1">
      <alignment/>
    </xf>
    <xf numFmtId="4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0" fontId="0" fillId="2" borderId="0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0" fontId="0" fillId="0" borderId="4" xfId="0" applyNumberFormat="1" applyFont="1" applyBorder="1" applyAlignment="1">
      <alignment vertical="top" wrapText="1"/>
    </xf>
    <xf numFmtId="40" fontId="0" fillId="2" borderId="4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0" fontId="0" fillId="0" borderId="4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0" fontId="0" fillId="0" borderId="6" xfId="0" applyNumberFormat="1" applyFont="1" applyFill="1" applyBorder="1" applyAlignment="1">
      <alignment vertical="top" wrapText="1"/>
    </xf>
    <xf numFmtId="40" fontId="4" fillId="4" borderId="7" xfId="0" applyNumberFormat="1" applyFont="1" applyFill="1" applyBorder="1" applyAlignment="1">
      <alignment vertical="top" wrapText="1"/>
    </xf>
    <xf numFmtId="40" fontId="0" fillId="0" borderId="4" xfId="0" applyNumberFormat="1" applyFill="1" applyBorder="1" applyAlignment="1">
      <alignment/>
    </xf>
    <xf numFmtId="40" fontId="4" fillId="4" borderId="6" xfId="0" applyNumberFormat="1" applyFont="1" applyFill="1" applyBorder="1" applyAlignment="1">
      <alignment vertical="top" wrapText="1"/>
    </xf>
    <xf numFmtId="40" fontId="0" fillId="0" borderId="8" xfId="0" applyNumberFormat="1" applyFont="1" applyBorder="1" applyAlignment="1">
      <alignment vertical="top" wrapText="1"/>
    </xf>
    <xf numFmtId="40" fontId="4" fillId="0" borderId="9" xfId="0" applyNumberFormat="1" applyFont="1" applyBorder="1" applyAlignment="1">
      <alignment vertical="top" wrapText="1"/>
    </xf>
    <xf numFmtId="40" fontId="0" fillId="0" borderId="10" xfId="0" applyNumberFormat="1" applyFont="1" applyBorder="1" applyAlignment="1">
      <alignment vertical="top" wrapText="1"/>
    </xf>
    <xf numFmtId="40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40" fontId="0" fillId="2" borderId="13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40" fontId="4" fillId="4" borderId="15" xfId="0" applyNumberFormat="1" applyFont="1" applyFill="1" applyBorder="1" applyAlignment="1">
      <alignment vertical="top" wrapText="1"/>
    </xf>
    <xf numFmtId="40" fontId="0" fillId="0" borderId="2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40" fontId="0" fillId="0" borderId="17" xfId="0" applyNumberFormat="1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40" fontId="0" fillId="0" borderId="7" xfId="0" applyNumberFormat="1" applyFont="1" applyFill="1" applyBorder="1" applyAlignment="1">
      <alignment vertical="top" wrapText="1"/>
    </xf>
    <xf numFmtId="40" fontId="3" fillId="0" borderId="19" xfId="0" applyNumberFormat="1" applyFont="1" applyBorder="1" applyAlignment="1">
      <alignment horizontal="center" vertical="top" wrapText="1"/>
    </xf>
    <xf numFmtId="40" fontId="3" fillId="0" borderId="20" xfId="0" applyNumberFormat="1" applyFont="1" applyBorder="1" applyAlignment="1">
      <alignment horizontal="center" vertical="top" wrapText="1"/>
    </xf>
    <xf numFmtId="40" fontId="2" fillId="3" borderId="2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0" fontId="0" fillId="0" borderId="4" xfId="0" applyNumberFormat="1" applyFill="1" applyBorder="1" applyAlignment="1">
      <alignment horizontal="right"/>
    </xf>
    <xf numFmtId="40" fontId="0" fillId="0" borderId="4" xfId="0" applyNumberFormat="1" applyFont="1" applyFill="1" applyBorder="1" applyAlignment="1">
      <alignment horizontal="right" vertical="top" wrapText="1"/>
    </xf>
    <xf numFmtId="40" fontId="0" fillId="0" borderId="6" xfId="0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1"/>
  <sheetViews>
    <sheetView tabSelected="1" zoomScale="75" zoomScaleNormal="75" workbookViewId="0" topLeftCell="A1">
      <selection activeCell="H6" sqref="H6"/>
    </sheetView>
  </sheetViews>
  <sheetFormatPr defaultColWidth="9.140625" defaultRowHeight="12.75"/>
  <cols>
    <col min="1" max="1" width="5.7109375" style="12" customWidth="1"/>
    <col min="2" max="2" width="2.8515625" style="0" customWidth="1"/>
    <col min="3" max="3" width="28.7109375" style="0" customWidth="1"/>
    <col min="4" max="4" width="13.7109375" style="9" customWidth="1"/>
    <col min="5" max="7" width="12.7109375" style="9" customWidth="1"/>
  </cols>
  <sheetData>
    <row r="2" spans="1:7" ht="15.75">
      <c r="A2" s="61" t="s">
        <v>0</v>
      </c>
      <c r="B2" s="61"/>
      <c r="C2" s="61"/>
      <c r="D2" s="13"/>
      <c r="E2" s="13"/>
      <c r="F2" s="14" t="s">
        <v>1</v>
      </c>
      <c r="G2" s="15"/>
    </row>
    <row r="3" spans="1:7" ht="15">
      <c r="A3" s="16"/>
      <c r="B3" s="3"/>
      <c r="C3" s="3"/>
      <c r="D3" s="13"/>
      <c r="E3" s="13"/>
      <c r="F3" s="17" t="s">
        <v>3</v>
      </c>
      <c r="G3" s="51"/>
    </row>
    <row r="4" spans="1:7" ht="15.75" thickBot="1">
      <c r="A4" s="11" t="s">
        <v>2</v>
      </c>
      <c r="B4" s="2"/>
      <c r="C4" s="4"/>
      <c r="D4" s="6"/>
      <c r="E4" s="13"/>
      <c r="F4" s="17" t="s">
        <v>4</v>
      </c>
      <c r="G4" s="51"/>
    </row>
    <row r="5" spans="5:7" ht="13.5" thickBot="1">
      <c r="E5" s="13"/>
      <c r="F5" s="18"/>
      <c r="G5" s="18"/>
    </row>
    <row r="6" spans="1:7" ht="15.75" thickBot="1">
      <c r="A6" s="56" t="s">
        <v>5</v>
      </c>
      <c r="B6" s="57"/>
      <c r="C6" s="57"/>
      <c r="D6" s="49" t="s">
        <v>6</v>
      </c>
      <c r="E6" s="49" t="s">
        <v>7</v>
      </c>
      <c r="F6" s="49" t="s">
        <v>8</v>
      </c>
      <c r="G6" s="50" t="s">
        <v>9</v>
      </c>
    </row>
    <row r="7" spans="1:7" ht="12.75">
      <c r="A7" s="58" t="s">
        <v>10</v>
      </c>
      <c r="B7" s="59"/>
      <c r="C7" s="59"/>
      <c r="D7" s="37"/>
      <c r="E7" s="37"/>
      <c r="F7" s="37"/>
      <c r="G7" s="38"/>
    </row>
    <row r="8" spans="1:7" ht="12.75">
      <c r="A8" s="39">
        <v>110</v>
      </c>
      <c r="B8" s="60" t="s">
        <v>11</v>
      </c>
      <c r="C8" s="60"/>
      <c r="D8" s="28"/>
      <c r="E8" s="28"/>
      <c r="F8" s="28"/>
      <c r="G8" s="28"/>
    </row>
    <row r="9" spans="1:7" ht="12.75">
      <c r="A9" s="39">
        <v>115</v>
      </c>
      <c r="B9" s="60" t="s">
        <v>12</v>
      </c>
      <c r="C9" s="60"/>
      <c r="D9" s="28"/>
      <c r="E9" s="28"/>
      <c r="F9" s="28"/>
      <c r="G9" s="28"/>
    </row>
    <row r="10" spans="1:7" ht="12.75">
      <c r="A10" s="39">
        <v>120</v>
      </c>
      <c r="B10" s="60" t="s">
        <v>13</v>
      </c>
      <c r="C10" s="60"/>
      <c r="D10" s="28"/>
      <c r="E10" s="28"/>
      <c r="F10" s="28"/>
      <c r="G10" s="28"/>
    </row>
    <row r="11" spans="1:7" ht="12.75">
      <c r="A11" s="39">
        <v>125</v>
      </c>
      <c r="B11" s="60" t="s">
        <v>14</v>
      </c>
      <c r="C11" s="60"/>
      <c r="D11" s="28"/>
      <c r="E11" s="28"/>
      <c r="F11" s="28"/>
      <c r="G11" s="28"/>
    </row>
    <row r="12" spans="1:7" ht="12.75">
      <c r="A12" s="39">
        <v>126</v>
      </c>
      <c r="B12" s="60" t="s">
        <v>15</v>
      </c>
      <c r="C12" s="60"/>
      <c r="D12" s="28"/>
      <c r="E12" s="28"/>
      <c r="F12" s="28"/>
      <c r="G12" s="28"/>
    </row>
    <row r="13" spans="1:7" ht="15.75">
      <c r="A13" s="39" t="s">
        <v>160</v>
      </c>
      <c r="B13" s="60" t="s">
        <v>16</v>
      </c>
      <c r="C13" s="60"/>
      <c r="D13" s="25">
        <f>D14+D15+D16+D17+D18+D19+D20+D21+D22+D23+D24</f>
        <v>0</v>
      </c>
      <c r="E13" s="25">
        <f>E14+E15+E16+E17+E18+E19+E20+E21+E22+E23+E24</f>
        <v>0</v>
      </c>
      <c r="F13" s="25">
        <f>F14+F15+F16+F17+F18+F19+F20+F21+F22+F23+F24</f>
        <v>0</v>
      </c>
      <c r="G13" s="40">
        <f>G14+G15+G16+G17+G18+G19+G20+G21+G22+G23+G24</f>
        <v>0</v>
      </c>
    </row>
    <row r="14" spans="1:7" ht="12.75">
      <c r="A14" s="41"/>
      <c r="B14" s="23" t="s">
        <v>17</v>
      </c>
      <c r="C14" s="23" t="s">
        <v>18</v>
      </c>
      <c r="D14" s="28"/>
      <c r="E14" s="28"/>
      <c r="F14" s="28"/>
      <c r="G14" s="28"/>
    </row>
    <row r="15" spans="1:7" ht="12.75">
      <c r="A15" s="41"/>
      <c r="B15" s="23" t="s">
        <v>19</v>
      </c>
      <c r="C15" s="23" t="s">
        <v>20</v>
      </c>
      <c r="D15" s="28"/>
      <c r="E15" s="28"/>
      <c r="F15" s="28"/>
      <c r="G15" s="28"/>
    </row>
    <row r="16" spans="1:7" ht="12.75">
      <c r="A16" s="41"/>
      <c r="B16" s="23" t="s">
        <v>21</v>
      </c>
      <c r="C16" s="23" t="s">
        <v>22</v>
      </c>
      <c r="D16" s="28"/>
      <c r="E16" s="28"/>
      <c r="F16" s="28"/>
      <c r="G16" s="28"/>
    </row>
    <row r="17" spans="1:7" ht="12.75">
      <c r="A17" s="41"/>
      <c r="B17" s="23" t="s">
        <v>23</v>
      </c>
      <c r="C17" s="23" t="s">
        <v>24</v>
      </c>
      <c r="D17" s="28"/>
      <c r="E17" s="28"/>
      <c r="F17" s="28"/>
      <c r="G17" s="28"/>
    </row>
    <row r="18" spans="1:7" ht="12.75">
      <c r="A18" s="41"/>
      <c r="B18" s="23" t="s">
        <v>25</v>
      </c>
      <c r="C18" s="23" t="s">
        <v>26</v>
      </c>
      <c r="D18" s="28"/>
      <c r="E18" s="28"/>
      <c r="F18" s="28"/>
      <c r="G18" s="28"/>
    </row>
    <row r="19" spans="1:7" ht="12.75">
      <c r="A19" s="41"/>
      <c r="B19" s="23" t="s">
        <v>27</v>
      </c>
      <c r="C19" s="23" t="s">
        <v>28</v>
      </c>
      <c r="D19" s="28"/>
      <c r="E19" s="28"/>
      <c r="F19" s="28"/>
      <c r="G19" s="28"/>
    </row>
    <row r="20" spans="1:7" ht="12.75">
      <c r="A20" s="41"/>
      <c r="B20" s="23" t="s">
        <v>29</v>
      </c>
      <c r="C20" s="23" t="s">
        <v>30</v>
      </c>
      <c r="D20" s="28"/>
      <c r="E20" s="28"/>
      <c r="F20" s="28"/>
      <c r="G20" s="28"/>
    </row>
    <row r="21" spans="1:7" ht="12.75">
      <c r="A21" s="41"/>
      <c r="B21" s="23" t="s">
        <v>31</v>
      </c>
      <c r="C21" s="23" t="s">
        <v>32</v>
      </c>
      <c r="D21" s="28"/>
      <c r="E21" s="28"/>
      <c r="F21" s="28"/>
      <c r="G21" s="28"/>
    </row>
    <row r="22" spans="1:7" ht="12.75">
      <c r="A22" s="41"/>
      <c r="B22" s="23" t="s">
        <v>33</v>
      </c>
      <c r="C22" s="23" t="s">
        <v>34</v>
      </c>
      <c r="D22" s="28"/>
      <c r="E22" s="28"/>
      <c r="F22" s="28"/>
      <c r="G22" s="28"/>
    </row>
    <row r="23" spans="1:7" ht="12.75">
      <c r="A23" s="41"/>
      <c r="B23" s="23" t="s">
        <v>35</v>
      </c>
      <c r="C23" s="23" t="s">
        <v>36</v>
      </c>
      <c r="D23" s="28"/>
      <c r="E23" s="28"/>
      <c r="F23" s="28"/>
      <c r="G23" s="28"/>
    </row>
    <row r="24" spans="1:7" ht="12.75">
      <c r="A24" s="41"/>
      <c r="B24" s="23" t="s">
        <v>37</v>
      </c>
      <c r="C24" s="23" t="s">
        <v>38</v>
      </c>
      <c r="D24" s="28"/>
      <c r="E24" s="28"/>
      <c r="F24" s="28"/>
      <c r="G24" s="28"/>
    </row>
    <row r="25" spans="1:7" ht="12.75">
      <c r="A25" s="39" t="s">
        <v>161</v>
      </c>
      <c r="B25" s="62" t="s">
        <v>39</v>
      </c>
      <c r="C25" s="62"/>
      <c r="D25" s="22">
        <f>D26+D27</f>
        <v>0</v>
      </c>
      <c r="E25" s="22">
        <f>E26+E27</f>
        <v>0</v>
      </c>
      <c r="F25" s="22">
        <f>F26+F27</f>
        <v>0</v>
      </c>
      <c r="G25" s="7">
        <f>G26+G27</f>
        <v>0</v>
      </c>
    </row>
    <row r="26" spans="1:7" ht="12.75">
      <c r="A26" s="41"/>
      <c r="B26" s="23" t="s">
        <v>17</v>
      </c>
      <c r="C26" s="23" t="s">
        <v>40</v>
      </c>
      <c r="D26" s="28"/>
      <c r="E26" s="28"/>
      <c r="F26" s="28"/>
      <c r="G26" s="28"/>
    </row>
    <row r="27" spans="1:7" ht="12.75">
      <c r="A27" s="41"/>
      <c r="B27" s="23" t="s">
        <v>19</v>
      </c>
      <c r="C27" s="23" t="s">
        <v>41</v>
      </c>
      <c r="D27" s="28"/>
      <c r="E27" s="28"/>
      <c r="F27" s="28"/>
      <c r="G27" s="28"/>
    </row>
    <row r="28" spans="1:7" ht="12.75">
      <c r="A28" s="39">
        <v>140</v>
      </c>
      <c r="B28" s="60" t="s">
        <v>42</v>
      </c>
      <c r="C28" s="60"/>
      <c r="D28" s="28"/>
      <c r="E28" s="28"/>
      <c r="F28" s="28"/>
      <c r="G28" s="28"/>
    </row>
    <row r="29" spans="1:7" ht="12.75">
      <c r="A29" s="39">
        <v>145</v>
      </c>
      <c r="B29" s="60" t="s">
        <v>43</v>
      </c>
      <c r="C29" s="60"/>
      <c r="D29" s="28"/>
      <c r="E29" s="28"/>
      <c r="F29" s="28"/>
      <c r="G29" s="28"/>
    </row>
    <row r="30" spans="1:7" ht="12.75">
      <c r="A30" s="39">
        <v>150</v>
      </c>
      <c r="B30" s="60" t="s">
        <v>44</v>
      </c>
      <c r="C30" s="60"/>
      <c r="D30" s="28"/>
      <c r="E30" s="28"/>
      <c r="F30" s="28"/>
      <c r="G30" s="28"/>
    </row>
    <row r="31" spans="1:7" ht="12.75">
      <c r="A31" s="39">
        <v>155</v>
      </c>
      <c r="B31" s="60" t="s">
        <v>45</v>
      </c>
      <c r="C31" s="60"/>
      <c r="D31" s="28"/>
      <c r="E31" s="28"/>
      <c r="F31" s="28"/>
      <c r="G31" s="28"/>
    </row>
    <row r="32" spans="1:7" ht="12.75">
      <c r="A32" s="39">
        <v>160</v>
      </c>
      <c r="B32" s="60" t="s">
        <v>46</v>
      </c>
      <c r="C32" s="60"/>
      <c r="D32" s="28"/>
      <c r="E32" s="28"/>
      <c r="F32" s="28"/>
      <c r="G32" s="28"/>
    </row>
    <row r="33" spans="1:7" ht="15.75">
      <c r="A33" s="39" t="s">
        <v>165</v>
      </c>
      <c r="B33" s="60" t="s">
        <v>47</v>
      </c>
      <c r="C33" s="60"/>
      <c r="D33" s="25">
        <f>D34+D35+D36+D37+D38</f>
        <v>0</v>
      </c>
      <c r="E33" s="25">
        <f>E34+E35+E36+E37+E38</f>
        <v>0</v>
      </c>
      <c r="F33" s="25">
        <f>F34+F35+F36+F37+F38</f>
        <v>0</v>
      </c>
      <c r="G33" s="40">
        <f>G34+G35+G36+G37+G38</f>
        <v>0</v>
      </c>
    </row>
    <row r="34" spans="1:7" ht="12.75">
      <c r="A34" s="41"/>
      <c r="B34" s="23" t="s">
        <v>17</v>
      </c>
      <c r="C34" s="23" t="s">
        <v>48</v>
      </c>
      <c r="D34" s="28"/>
      <c r="E34" s="28"/>
      <c r="F34" s="28"/>
      <c r="G34" s="28"/>
    </row>
    <row r="35" spans="1:7" ht="12.75">
      <c r="A35" s="41"/>
      <c r="B35" s="23" t="s">
        <v>19</v>
      </c>
      <c r="C35" s="23" t="s">
        <v>49</v>
      </c>
      <c r="D35" s="28"/>
      <c r="E35" s="28"/>
      <c r="F35" s="28"/>
      <c r="G35" s="28"/>
    </row>
    <row r="36" spans="1:7" ht="12.75">
      <c r="A36" s="41"/>
      <c r="B36" s="23" t="s">
        <v>21</v>
      </c>
      <c r="C36" s="23" t="s">
        <v>50</v>
      </c>
      <c r="D36" s="28"/>
      <c r="E36" s="28"/>
      <c r="F36" s="28"/>
      <c r="G36" s="28"/>
    </row>
    <row r="37" spans="1:7" ht="12.75">
      <c r="A37" s="41"/>
      <c r="B37" s="23" t="s">
        <v>23</v>
      </c>
      <c r="C37" s="23" t="s">
        <v>51</v>
      </c>
      <c r="D37" s="28"/>
      <c r="E37" s="28"/>
      <c r="F37" s="28"/>
      <c r="G37" s="28"/>
    </row>
    <row r="38" spans="1:7" ht="12.75">
      <c r="A38" s="41"/>
      <c r="B38" s="30" t="s">
        <v>25</v>
      </c>
      <c r="C38" s="30" t="s">
        <v>52</v>
      </c>
      <c r="D38" s="31"/>
      <c r="E38" s="31"/>
      <c r="F38" s="31"/>
      <c r="G38" s="31"/>
    </row>
    <row r="39" spans="1:7" ht="13.5" thickBot="1">
      <c r="A39" s="63" t="s">
        <v>53</v>
      </c>
      <c r="B39" s="64"/>
      <c r="C39" s="64"/>
      <c r="D39" s="32">
        <f>D8+D9+D10+D11+D12+D13+D25+D28+D29+D30+D31+D32+D33</f>
        <v>0</v>
      </c>
      <c r="E39" s="32">
        <f>E8+E9+E10+E11+E12+E13+E25+E28+E29+E30+E31+E32+E33</f>
        <v>0</v>
      </c>
      <c r="F39" s="32">
        <f>F8+F9+F10+F11+F12+F13+F25+F28+F29+F30+F31+F32+F33</f>
        <v>0</v>
      </c>
      <c r="G39" s="42">
        <f>G8+G9+G10+G11+G12+G13+G25+G28+G29+G30+G31+G32+G33</f>
        <v>0</v>
      </c>
    </row>
    <row r="40" spans="1:7" s="52" customFormat="1" ht="13.5" thickBot="1">
      <c r="A40" s="20"/>
      <c r="B40" s="21"/>
      <c r="C40" s="21"/>
      <c r="D40" s="19"/>
      <c r="E40" s="19"/>
      <c r="F40" s="19"/>
      <c r="G40" s="19"/>
    </row>
    <row r="41" spans="1:7" ht="12.75">
      <c r="A41" s="58" t="s">
        <v>54</v>
      </c>
      <c r="B41" s="59"/>
      <c r="C41" s="59"/>
      <c r="D41" s="37"/>
      <c r="E41" s="37"/>
      <c r="F41" s="37"/>
      <c r="G41" s="38"/>
    </row>
    <row r="42" spans="1:7" ht="12.75">
      <c r="A42" s="39">
        <v>210</v>
      </c>
      <c r="B42" s="60" t="s">
        <v>55</v>
      </c>
      <c r="C42" s="60"/>
      <c r="D42" s="28"/>
      <c r="E42" s="28"/>
      <c r="F42" s="28"/>
      <c r="G42" s="28"/>
    </row>
    <row r="43" spans="1:7" ht="12.75">
      <c r="A43" s="39">
        <v>213</v>
      </c>
      <c r="B43" s="60" t="s">
        <v>56</v>
      </c>
      <c r="C43" s="60"/>
      <c r="D43" s="28"/>
      <c r="E43" s="28"/>
      <c r="F43" s="28"/>
      <c r="G43" s="28"/>
    </row>
    <row r="44" spans="1:7" ht="12.75">
      <c r="A44" s="39" t="s">
        <v>162</v>
      </c>
      <c r="B44" s="60" t="s">
        <v>57</v>
      </c>
      <c r="C44" s="60"/>
      <c r="D44" s="25">
        <f>D45+D46</f>
        <v>0</v>
      </c>
      <c r="E44" s="25">
        <f>E45+E46</f>
        <v>0</v>
      </c>
      <c r="F44" s="25">
        <f>F45+F46</f>
        <v>0</v>
      </c>
      <c r="G44" s="40">
        <f>G45+G46</f>
        <v>0</v>
      </c>
    </row>
    <row r="45" spans="1:7" ht="12.75">
      <c r="A45" s="41"/>
      <c r="B45" s="23" t="s">
        <v>17</v>
      </c>
      <c r="C45" s="23" t="s">
        <v>58</v>
      </c>
      <c r="D45" s="28"/>
      <c r="E45" s="28"/>
      <c r="F45" s="28"/>
      <c r="G45" s="28"/>
    </row>
    <row r="46" spans="1:7" ht="12.75">
      <c r="A46" s="41"/>
      <c r="B46" s="30" t="s">
        <v>19</v>
      </c>
      <c r="C46" s="30" t="s">
        <v>59</v>
      </c>
      <c r="D46" s="31"/>
      <c r="E46" s="31"/>
      <c r="F46" s="31"/>
      <c r="G46" s="31"/>
    </row>
    <row r="47" spans="1:7" ht="15.75">
      <c r="A47" s="39" t="s">
        <v>164</v>
      </c>
      <c r="B47" s="60" t="s">
        <v>60</v>
      </c>
      <c r="C47" s="60"/>
      <c r="D47" s="24"/>
      <c r="E47" s="24"/>
      <c r="F47" s="24"/>
      <c r="G47" s="24"/>
    </row>
    <row r="48" spans="1:7" ht="15.75">
      <c r="A48" s="39" t="s">
        <v>163</v>
      </c>
      <c r="B48" s="60" t="s">
        <v>61</v>
      </c>
      <c r="C48" s="60"/>
      <c r="D48" s="25">
        <f>D49+D50+D51+D52+D53+D54+D55+D56+D57+D58+D59+D60+D61</f>
        <v>0</v>
      </c>
      <c r="E48" s="25">
        <f>E49+E50+E51+E52+E53+E54+E55+E56+E57+E58+E59+E60+E61</f>
        <v>0</v>
      </c>
      <c r="F48" s="25">
        <f>F49+F50+F51+F52+F53+F54+F55+F56+F57+F58+F59+F60+F61</f>
        <v>0</v>
      </c>
      <c r="G48" s="25">
        <f>G49+G50+G51+G52+G53+G54+G55+G56+G57+G58+G59+G60+G61</f>
        <v>0</v>
      </c>
    </row>
    <row r="49" spans="1:7" ht="12.75">
      <c r="A49" s="41"/>
      <c r="B49" s="23" t="s">
        <v>17</v>
      </c>
      <c r="C49" s="23" t="s">
        <v>62</v>
      </c>
      <c r="D49" s="33"/>
      <c r="E49" s="33"/>
      <c r="F49" s="33"/>
      <c r="G49" s="53"/>
    </row>
    <row r="50" spans="1:7" ht="12.75">
      <c r="A50" s="41"/>
      <c r="B50" s="23" t="s">
        <v>19</v>
      </c>
      <c r="C50" s="23" t="s">
        <v>63</v>
      </c>
      <c r="D50" s="28"/>
      <c r="E50" s="28"/>
      <c r="F50" s="28"/>
      <c r="G50" s="54"/>
    </row>
    <row r="51" spans="1:7" ht="12.75">
      <c r="A51" s="41"/>
      <c r="B51" s="23" t="s">
        <v>21</v>
      </c>
      <c r="C51" s="23" t="s">
        <v>64</v>
      </c>
      <c r="D51" s="28"/>
      <c r="E51" s="28"/>
      <c r="F51" s="28"/>
      <c r="G51" s="54"/>
    </row>
    <row r="52" spans="1:7" ht="12.75">
      <c r="A52" s="41"/>
      <c r="B52" s="23" t="s">
        <v>23</v>
      </c>
      <c r="C52" s="23" t="s">
        <v>65</v>
      </c>
      <c r="D52" s="28"/>
      <c r="E52" s="28"/>
      <c r="F52" s="28"/>
      <c r="G52" s="54"/>
    </row>
    <row r="53" spans="1:7" ht="12.75">
      <c r="A53" s="41"/>
      <c r="B53" s="23" t="s">
        <v>25</v>
      </c>
      <c r="C53" s="23" t="s">
        <v>66</v>
      </c>
      <c r="D53" s="28"/>
      <c r="E53" s="28"/>
      <c r="F53" s="28"/>
      <c r="G53" s="54"/>
    </row>
    <row r="54" spans="1:7" ht="12.75">
      <c r="A54" s="41"/>
      <c r="B54" s="23" t="s">
        <v>27</v>
      </c>
      <c r="C54" s="23" t="s">
        <v>67</v>
      </c>
      <c r="D54" s="28"/>
      <c r="E54" s="28"/>
      <c r="F54" s="28"/>
      <c r="G54" s="54"/>
    </row>
    <row r="55" spans="1:7" ht="12.75">
      <c r="A55" s="41"/>
      <c r="B55" s="23" t="s">
        <v>29</v>
      </c>
      <c r="C55" s="23" t="s">
        <v>68</v>
      </c>
      <c r="D55" s="28"/>
      <c r="E55" s="28"/>
      <c r="F55" s="28"/>
      <c r="G55" s="54"/>
    </row>
    <row r="56" spans="1:7" ht="12.75">
      <c r="A56" s="41"/>
      <c r="B56" s="23" t="s">
        <v>31</v>
      </c>
      <c r="C56" s="23" t="s">
        <v>69</v>
      </c>
      <c r="D56" s="28"/>
      <c r="E56" s="28"/>
      <c r="F56" s="28"/>
      <c r="G56" s="54"/>
    </row>
    <row r="57" spans="1:7" ht="12.75">
      <c r="A57" s="41"/>
      <c r="B57" s="23" t="s">
        <v>33</v>
      </c>
      <c r="C57" s="23" t="s">
        <v>70</v>
      </c>
      <c r="D57" s="28"/>
      <c r="E57" s="28"/>
      <c r="F57" s="28"/>
      <c r="G57" s="54"/>
    </row>
    <row r="58" spans="1:7" ht="12.75">
      <c r="A58" s="41"/>
      <c r="B58" s="23" t="s">
        <v>35</v>
      </c>
      <c r="C58" s="23" t="s">
        <v>71</v>
      </c>
      <c r="D58" s="28"/>
      <c r="E58" s="28"/>
      <c r="F58" s="28"/>
      <c r="G58" s="54"/>
    </row>
    <row r="59" spans="1:7" ht="12.75">
      <c r="A59" s="41"/>
      <c r="B59" s="23" t="s">
        <v>37</v>
      </c>
      <c r="C59" s="23" t="s">
        <v>72</v>
      </c>
      <c r="D59" s="28"/>
      <c r="E59" s="28"/>
      <c r="F59" s="28"/>
      <c r="G59" s="54"/>
    </row>
    <row r="60" spans="1:7" ht="12.75">
      <c r="A60" s="41"/>
      <c r="B60" s="23" t="s">
        <v>73</v>
      </c>
      <c r="C60" s="23" t="s">
        <v>74</v>
      </c>
      <c r="D60" s="28"/>
      <c r="E60" s="28"/>
      <c r="F60" s="28"/>
      <c r="G60" s="54"/>
    </row>
    <row r="61" spans="1:7" ht="12.75">
      <c r="A61" s="41"/>
      <c r="B61" s="30" t="s">
        <v>75</v>
      </c>
      <c r="C61" s="30" t="s">
        <v>76</v>
      </c>
      <c r="D61" s="31"/>
      <c r="E61" s="31"/>
      <c r="F61" s="31"/>
      <c r="G61" s="55"/>
    </row>
    <row r="62" spans="1:7" ht="15.75">
      <c r="A62" s="39" t="s">
        <v>166</v>
      </c>
      <c r="B62" s="60" t="s">
        <v>77</v>
      </c>
      <c r="C62" s="60"/>
      <c r="D62" s="25">
        <f>D63+D64+D65+D66+D67+D68+D69+D70+D71+D72+D73+D74+D75+D76+D77</f>
        <v>0</v>
      </c>
      <c r="E62" s="25">
        <f>E63+E64+E65+E66+E67+E68+E69+E70+E71+E72+E73+E74+E75+E76+E77</f>
        <v>0</v>
      </c>
      <c r="F62" s="25">
        <f>F63+F64+F65+F66+F67+F68+F69+F70+F71+F72+F73+F74+F75+F76+F77</f>
        <v>0</v>
      </c>
      <c r="G62" s="40">
        <f>G63+G64+G65+G66+G67+G68+G69+G70+G71+G72+G73+G74+G75+G76+G77</f>
        <v>0</v>
      </c>
    </row>
    <row r="63" spans="1:7" ht="12.75">
      <c r="A63" s="41"/>
      <c r="B63" s="23" t="s">
        <v>17</v>
      </c>
      <c r="C63" s="23" t="s">
        <v>69</v>
      </c>
      <c r="D63" s="28"/>
      <c r="E63" s="28"/>
      <c r="F63" s="28"/>
      <c r="G63" s="28"/>
    </row>
    <row r="64" spans="1:7" ht="12.75">
      <c r="A64" s="41"/>
      <c r="B64" s="23" t="s">
        <v>19</v>
      </c>
      <c r="C64" s="23" t="s">
        <v>78</v>
      </c>
      <c r="D64" s="28"/>
      <c r="E64" s="28"/>
      <c r="F64" s="28"/>
      <c r="G64" s="28"/>
    </row>
    <row r="65" spans="1:7" ht="12.75">
      <c r="A65" s="41"/>
      <c r="B65" s="23" t="s">
        <v>21</v>
      </c>
      <c r="C65" s="23" t="s">
        <v>79</v>
      </c>
      <c r="D65" s="28"/>
      <c r="E65" s="28"/>
      <c r="F65" s="28"/>
      <c r="G65" s="28"/>
    </row>
    <row r="66" spans="1:7" ht="12.75">
      <c r="A66" s="41"/>
      <c r="B66" s="23" t="s">
        <v>23</v>
      </c>
      <c r="C66" s="23" t="s">
        <v>80</v>
      </c>
      <c r="D66" s="28"/>
      <c r="E66" s="28"/>
      <c r="F66" s="28"/>
      <c r="G66" s="28"/>
    </row>
    <row r="67" spans="1:7" ht="12.75">
      <c r="A67" s="41"/>
      <c r="B67" s="23" t="s">
        <v>25</v>
      </c>
      <c r="C67" s="23" t="s">
        <v>68</v>
      </c>
      <c r="D67" s="28"/>
      <c r="E67" s="28"/>
      <c r="F67" s="28"/>
      <c r="G67" s="28"/>
    </row>
    <row r="68" spans="1:7" ht="12.75">
      <c r="A68" s="41"/>
      <c r="B68" s="23" t="s">
        <v>27</v>
      </c>
      <c r="C68" s="23" t="s">
        <v>67</v>
      </c>
      <c r="D68" s="28"/>
      <c r="E68" s="28"/>
      <c r="F68" s="28"/>
      <c r="G68" s="28"/>
    </row>
    <row r="69" spans="1:7" ht="12.75">
      <c r="A69" s="41"/>
      <c r="B69" s="23" t="s">
        <v>29</v>
      </c>
      <c r="C69" s="23" t="s">
        <v>81</v>
      </c>
      <c r="D69" s="28"/>
      <c r="E69" s="28"/>
      <c r="F69" s="28"/>
      <c r="G69" s="28"/>
    </row>
    <row r="70" spans="1:7" ht="12.75">
      <c r="A70" s="41"/>
      <c r="B70" s="23" t="s">
        <v>31</v>
      </c>
      <c r="C70" s="23" t="s">
        <v>82</v>
      </c>
      <c r="D70" s="28"/>
      <c r="E70" s="28"/>
      <c r="F70" s="28"/>
      <c r="G70" s="28"/>
    </row>
    <row r="71" spans="1:7" ht="12.75">
      <c r="A71" s="41"/>
      <c r="B71" s="23" t="s">
        <v>33</v>
      </c>
      <c r="C71" s="23" t="s">
        <v>83</v>
      </c>
      <c r="D71" s="28"/>
      <c r="E71" s="28"/>
      <c r="F71" s="28"/>
      <c r="G71" s="28"/>
    </row>
    <row r="72" spans="1:7" ht="12.75">
      <c r="A72" s="41"/>
      <c r="B72" s="23" t="s">
        <v>35</v>
      </c>
      <c r="C72" s="23" t="s">
        <v>84</v>
      </c>
      <c r="D72" s="28"/>
      <c r="E72" s="28"/>
      <c r="F72" s="28"/>
      <c r="G72" s="28"/>
    </row>
    <row r="73" spans="1:7" ht="12.75">
      <c r="A73" s="41"/>
      <c r="B73" s="23" t="s">
        <v>37</v>
      </c>
      <c r="C73" s="23" t="s">
        <v>85</v>
      </c>
      <c r="D73" s="28"/>
      <c r="E73" s="28"/>
      <c r="F73" s="28"/>
      <c r="G73" s="28"/>
    </row>
    <row r="74" spans="1:7" ht="12.75">
      <c r="A74" s="41"/>
      <c r="B74" s="23" t="s">
        <v>73</v>
      </c>
      <c r="C74" s="23" t="s">
        <v>70</v>
      </c>
      <c r="D74" s="28"/>
      <c r="E74" s="28"/>
      <c r="F74" s="28"/>
      <c r="G74" s="28"/>
    </row>
    <row r="75" spans="1:7" ht="12.75">
      <c r="A75" s="41"/>
      <c r="B75" s="23" t="s">
        <v>75</v>
      </c>
      <c r="C75" s="23" t="s">
        <v>86</v>
      </c>
      <c r="D75" s="28"/>
      <c r="E75" s="28"/>
      <c r="F75" s="28"/>
      <c r="G75" s="28"/>
    </row>
    <row r="76" spans="1:7" ht="12.75">
      <c r="A76" s="41"/>
      <c r="B76" s="23" t="s">
        <v>87</v>
      </c>
      <c r="C76" s="23" t="s">
        <v>88</v>
      </c>
      <c r="D76" s="28"/>
      <c r="E76" s="28"/>
      <c r="F76" s="28"/>
      <c r="G76" s="28"/>
    </row>
    <row r="77" spans="1:7" ht="12.75">
      <c r="A77" s="41"/>
      <c r="B77" s="30" t="s">
        <v>89</v>
      </c>
      <c r="C77" s="30" t="s">
        <v>90</v>
      </c>
      <c r="D77" s="31"/>
      <c r="E77" s="31"/>
      <c r="F77" s="31"/>
      <c r="G77" s="31"/>
    </row>
    <row r="78" spans="1:7" ht="15.75">
      <c r="A78" s="39" t="s">
        <v>167</v>
      </c>
      <c r="B78" s="60" t="s">
        <v>91</v>
      </c>
      <c r="C78" s="60"/>
      <c r="D78" s="25">
        <f>D79+D80+D81</f>
        <v>0</v>
      </c>
      <c r="E78" s="25">
        <f>E79+E80+E81</f>
        <v>0</v>
      </c>
      <c r="F78" s="25">
        <f>F79+F80+F81</f>
        <v>0</v>
      </c>
      <c r="G78" s="40">
        <f>G79+G80+G81</f>
        <v>0</v>
      </c>
    </row>
    <row r="79" spans="1:7" ht="12.75">
      <c r="A79" s="41"/>
      <c r="B79" s="23" t="s">
        <v>17</v>
      </c>
      <c r="C79" s="23" t="s">
        <v>92</v>
      </c>
      <c r="D79" s="28"/>
      <c r="E79" s="28"/>
      <c r="F79" s="28"/>
      <c r="G79" s="28"/>
    </row>
    <row r="80" spans="1:7" ht="12.75">
      <c r="A80" s="41"/>
      <c r="B80" s="23" t="s">
        <v>19</v>
      </c>
      <c r="C80" s="23" t="s">
        <v>93</v>
      </c>
      <c r="D80" s="28"/>
      <c r="E80" s="28"/>
      <c r="F80" s="28"/>
      <c r="G80" s="28"/>
    </row>
    <row r="81" spans="1:7" ht="12.75">
      <c r="A81" s="41"/>
      <c r="B81" s="30" t="s">
        <v>21</v>
      </c>
      <c r="C81" s="30" t="s">
        <v>94</v>
      </c>
      <c r="D81" s="31"/>
      <c r="E81" s="31"/>
      <c r="F81" s="31"/>
      <c r="G81" s="31"/>
    </row>
    <row r="82" spans="1:7" ht="15">
      <c r="A82" s="39" t="s">
        <v>168</v>
      </c>
      <c r="B82" s="60" t="s">
        <v>95</v>
      </c>
      <c r="C82" s="60"/>
      <c r="D82" s="25">
        <f>D83+D84+D85</f>
        <v>0</v>
      </c>
      <c r="E82" s="25">
        <f>E83+E84+E85</f>
        <v>0</v>
      </c>
      <c r="F82" s="25">
        <f>F83+F84+F85</f>
        <v>0</v>
      </c>
      <c r="G82" s="40">
        <f>G83+G84+G85</f>
        <v>0</v>
      </c>
    </row>
    <row r="83" spans="1:7" ht="12.75">
      <c r="A83" s="41"/>
      <c r="B83" s="23" t="s">
        <v>17</v>
      </c>
      <c r="C83" s="23" t="s">
        <v>92</v>
      </c>
      <c r="D83" s="28"/>
      <c r="E83" s="28"/>
      <c r="F83" s="28"/>
      <c r="G83" s="28"/>
    </row>
    <row r="84" spans="1:7" ht="12.75">
      <c r="A84" s="41"/>
      <c r="B84" s="23" t="s">
        <v>19</v>
      </c>
      <c r="C84" s="23" t="s">
        <v>96</v>
      </c>
      <c r="D84" s="28"/>
      <c r="E84" s="28"/>
      <c r="F84" s="28"/>
      <c r="G84" s="28"/>
    </row>
    <row r="85" spans="1:7" ht="13.5" thickBot="1">
      <c r="A85" s="46"/>
      <c r="B85" s="47" t="s">
        <v>21</v>
      </c>
      <c r="C85" s="47" t="s">
        <v>97</v>
      </c>
      <c r="D85" s="48"/>
      <c r="E85" s="48"/>
      <c r="F85" s="48"/>
      <c r="G85" s="48"/>
    </row>
    <row r="86" spans="1:7" ht="12.75">
      <c r="A86" s="44">
        <v>237</v>
      </c>
      <c r="B86" s="65" t="s">
        <v>98</v>
      </c>
      <c r="C86" s="65"/>
      <c r="D86" s="45"/>
      <c r="E86" s="45"/>
      <c r="F86" s="45"/>
      <c r="G86" s="45"/>
    </row>
    <row r="87" spans="1:7" ht="12.75">
      <c r="A87" s="39">
        <v>240</v>
      </c>
      <c r="B87" s="60" t="s">
        <v>99</v>
      </c>
      <c r="C87" s="60"/>
      <c r="D87" s="24"/>
      <c r="E87" s="24"/>
      <c r="F87" s="24"/>
      <c r="G87" s="24"/>
    </row>
    <row r="88" spans="1:7" ht="12.75">
      <c r="A88" s="39">
        <v>243</v>
      </c>
      <c r="B88" s="60" t="s">
        <v>100</v>
      </c>
      <c r="C88" s="60"/>
      <c r="D88" s="24"/>
      <c r="E88" s="24"/>
      <c r="F88" s="24"/>
      <c r="G88" s="24"/>
    </row>
    <row r="89" spans="1:7" ht="12.75">
      <c r="A89" s="39">
        <v>247</v>
      </c>
      <c r="B89" s="60" t="s">
        <v>101</v>
      </c>
      <c r="C89" s="60"/>
      <c r="D89" s="24"/>
      <c r="E89" s="24"/>
      <c r="F89" s="24"/>
      <c r="G89" s="24"/>
    </row>
    <row r="90" spans="1:7" ht="12.75">
      <c r="A90" s="39">
        <v>248</v>
      </c>
      <c r="B90" s="60" t="s">
        <v>102</v>
      </c>
      <c r="C90" s="60"/>
      <c r="D90" s="24"/>
      <c r="E90" s="24"/>
      <c r="F90" s="24"/>
      <c r="G90" s="24"/>
    </row>
    <row r="91" spans="1:7" ht="12.75">
      <c r="A91" s="39">
        <v>250</v>
      </c>
      <c r="B91" s="60" t="s">
        <v>103</v>
      </c>
      <c r="C91" s="60"/>
      <c r="D91" s="24"/>
      <c r="E91" s="24"/>
      <c r="F91" s="24"/>
      <c r="G91" s="24"/>
    </row>
    <row r="92" spans="1:7" ht="12.75">
      <c r="A92" s="39">
        <v>253</v>
      </c>
      <c r="B92" s="60" t="s">
        <v>104</v>
      </c>
      <c r="C92" s="60"/>
      <c r="D92" s="24"/>
      <c r="E92" s="24"/>
      <c r="F92" s="24"/>
      <c r="G92" s="24"/>
    </row>
    <row r="93" spans="1:7" ht="12.75">
      <c r="A93" s="39">
        <v>260</v>
      </c>
      <c r="B93" s="60" t="s">
        <v>105</v>
      </c>
      <c r="C93" s="60"/>
      <c r="D93" s="24"/>
      <c r="E93" s="24"/>
      <c r="F93" s="24"/>
      <c r="G93" s="24"/>
    </row>
    <row r="94" spans="1:7" ht="13.5" thickBot="1">
      <c r="A94" s="63" t="s">
        <v>106</v>
      </c>
      <c r="B94" s="64"/>
      <c r="C94" s="64"/>
      <c r="D94" s="32">
        <f>D42+D43+D44+D47+D48+D62+D78+D82+D86+D87+D88+D89+D90+D91+D92+D93</f>
        <v>0</v>
      </c>
      <c r="E94" s="32">
        <f>E42+E43+E44+E47+E48+E62+E78+E82+E86+E87+E88+E89+E90+E91+E92+E93</f>
        <v>0</v>
      </c>
      <c r="F94" s="32">
        <f>F42+F43+F44+F47+F48+F62+F78+F82+F86+F87+F88+F89+F90+F91+F92+F93</f>
        <v>0</v>
      </c>
      <c r="G94" s="42">
        <f>G42+G43+G44+G47+G48+G62+G78+G82+G86+G87+G88+G89+G90+G91+G92+G93</f>
        <v>0</v>
      </c>
    </row>
    <row r="95" spans="1:7" ht="13.5" thickBot="1">
      <c r="A95" s="41"/>
      <c r="B95" s="21"/>
      <c r="C95" s="21"/>
      <c r="D95" s="19"/>
      <c r="E95" s="19"/>
      <c r="F95" s="19"/>
      <c r="G95" s="43"/>
    </row>
    <row r="96" spans="1:7" ht="12.75">
      <c r="A96" s="58" t="s">
        <v>107</v>
      </c>
      <c r="B96" s="59"/>
      <c r="C96" s="59"/>
      <c r="D96" s="37"/>
      <c r="E96" s="37"/>
      <c r="F96" s="37"/>
      <c r="G96" s="38"/>
    </row>
    <row r="97" spans="1:7" ht="15.75">
      <c r="A97" s="39" t="s">
        <v>169</v>
      </c>
      <c r="B97" s="60" t="s">
        <v>58</v>
      </c>
      <c r="C97" s="60"/>
      <c r="D97" s="25">
        <f>D98+D99+D100+D101</f>
        <v>0</v>
      </c>
      <c r="E97" s="25">
        <f>E98+E99+E100+E101</f>
        <v>0</v>
      </c>
      <c r="F97" s="25">
        <f>F98+F99+F100+F101</f>
        <v>0</v>
      </c>
      <c r="G97" s="40">
        <f>G98+G99+G100+G101</f>
        <v>0</v>
      </c>
    </row>
    <row r="98" spans="1:7" ht="12.75">
      <c r="A98" s="41"/>
      <c r="B98" s="29" t="s">
        <v>17</v>
      </c>
      <c r="C98" s="29" t="s">
        <v>108</v>
      </c>
      <c r="D98" s="8"/>
      <c r="E98" s="8"/>
      <c r="F98" s="8"/>
      <c r="G98" s="8"/>
    </row>
    <row r="99" spans="1:7" ht="12.75">
      <c r="A99" s="41"/>
      <c r="B99" s="23" t="s">
        <v>19</v>
      </c>
      <c r="C99" s="23" t="s">
        <v>109</v>
      </c>
      <c r="D99" s="28"/>
      <c r="E99" s="28"/>
      <c r="F99" s="28"/>
      <c r="G99" s="28"/>
    </row>
    <row r="100" spans="1:7" ht="12.75">
      <c r="A100" s="41"/>
      <c r="B100" s="23" t="s">
        <v>21</v>
      </c>
      <c r="C100" s="23" t="s">
        <v>110</v>
      </c>
      <c r="D100" s="28"/>
      <c r="E100" s="28"/>
      <c r="F100" s="28"/>
      <c r="G100" s="28"/>
    </row>
    <row r="101" spans="1:7" ht="12.75">
      <c r="A101" s="41"/>
      <c r="B101" s="23" t="s">
        <v>23</v>
      </c>
      <c r="C101" s="23" t="s">
        <v>111</v>
      </c>
      <c r="D101" s="28"/>
      <c r="E101" s="28"/>
      <c r="F101" s="28"/>
      <c r="G101" s="28"/>
    </row>
    <row r="102" spans="1:7" ht="15.75">
      <c r="A102" s="39" t="s">
        <v>170</v>
      </c>
      <c r="B102" s="60" t="s">
        <v>112</v>
      </c>
      <c r="C102" s="60"/>
      <c r="D102" s="25">
        <f>D103+D104+D105+D106+D107+D108+D109+D110+D111</f>
        <v>0</v>
      </c>
      <c r="E102" s="25">
        <f>E103+E104+E105+E106+E107+E108+E109+E110+E111</f>
        <v>0</v>
      </c>
      <c r="F102" s="25">
        <f>F103+F104+F105+F106+F107+F108+F109+F110+F111</f>
        <v>0</v>
      </c>
      <c r="G102" s="40">
        <f>G103+G104+G105+G106+G107+G108+G109+G110+G111</f>
        <v>0</v>
      </c>
    </row>
    <row r="103" spans="1:7" ht="12.75">
      <c r="A103" s="41"/>
      <c r="B103" s="23" t="s">
        <v>17</v>
      </c>
      <c r="C103" s="23" t="s">
        <v>58</v>
      </c>
      <c r="D103" s="28"/>
      <c r="E103" s="28"/>
      <c r="F103" s="28"/>
      <c r="G103" s="28"/>
    </row>
    <row r="104" spans="1:7" ht="12.75">
      <c r="A104" s="41"/>
      <c r="B104" s="23" t="s">
        <v>19</v>
      </c>
      <c r="C104" s="23" t="s">
        <v>113</v>
      </c>
      <c r="D104" s="28"/>
      <c r="E104" s="28"/>
      <c r="F104" s="28"/>
      <c r="G104" s="28"/>
    </row>
    <row r="105" spans="1:7" ht="12.75">
      <c r="A105" s="41"/>
      <c r="B105" s="23" t="s">
        <v>21</v>
      </c>
      <c r="C105" s="23" t="s">
        <v>114</v>
      </c>
      <c r="D105" s="28"/>
      <c r="E105" s="28"/>
      <c r="F105" s="28"/>
      <c r="G105" s="28"/>
    </row>
    <row r="106" spans="1:7" ht="12.75">
      <c r="A106" s="41"/>
      <c r="B106" s="23" t="s">
        <v>23</v>
      </c>
      <c r="C106" s="23" t="s">
        <v>115</v>
      </c>
      <c r="D106" s="28"/>
      <c r="E106" s="28"/>
      <c r="F106" s="28"/>
      <c r="G106" s="28"/>
    </row>
    <row r="107" spans="1:7" ht="12.75">
      <c r="A107" s="41"/>
      <c r="B107" s="23" t="s">
        <v>25</v>
      </c>
      <c r="C107" s="23" t="s">
        <v>44</v>
      </c>
      <c r="D107" s="28"/>
      <c r="E107" s="28"/>
      <c r="F107" s="28"/>
      <c r="G107" s="28"/>
    </row>
    <row r="108" spans="1:7" ht="12.75">
      <c r="A108" s="41"/>
      <c r="B108" s="23" t="s">
        <v>27</v>
      </c>
      <c r="C108" s="23" t="s">
        <v>45</v>
      </c>
      <c r="D108" s="28"/>
      <c r="E108" s="28"/>
      <c r="F108" s="28"/>
      <c r="G108" s="28"/>
    </row>
    <row r="109" spans="1:7" ht="12.75">
      <c r="A109" s="41"/>
      <c r="B109" s="23" t="s">
        <v>29</v>
      </c>
      <c r="C109" s="23" t="s">
        <v>61</v>
      </c>
      <c r="D109" s="28"/>
      <c r="E109" s="28"/>
      <c r="F109" s="28"/>
      <c r="G109" s="28"/>
    </row>
    <row r="110" spans="1:7" ht="12.75">
      <c r="A110" s="41"/>
      <c r="B110" s="23" t="s">
        <v>31</v>
      </c>
      <c r="C110" s="23" t="s">
        <v>116</v>
      </c>
      <c r="D110" s="28"/>
      <c r="E110" s="28"/>
      <c r="F110" s="28"/>
      <c r="G110" s="28"/>
    </row>
    <row r="111" spans="1:7" ht="12.75">
      <c r="A111" s="41"/>
      <c r="B111" s="23" t="s">
        <v>33</v>
      </c>
      <c r="C111" s="23" t="s">
        <v>117</v>
      </c>
      <c r="D111" s="28"/>
      <c r="E111" s="28"/>
      <c r="F111" s="28"/>
      <c r="G111" s="28"/>
    </row>
    <row r="112" spans="1:7" ht="12.75">
      <c r="A112" s="39">
        <v>313</v>
      </c>
      <c r="B112" s="60" t="s">
        <v>118</v>
      </c>
      <c r="C112" s="60"/>
      <c r="D112" s="24"/>
      <c r="E112" s="24"/>
      <c r="F112" s="24"/>
      <c r="G112" s="24"/>
    </row>
    <row r="113" spans="1:7" ht="12.75">
      <c r="A113" s="39">
        <v>314</v>
      </c>
      <c r="B113" s="60" t="s">
        <v>119</v>
      </c>
      <c r="C113" s="60"/>
      <c r="D113" s="24"/>
      <c r="E113" s="24"/>
      <c r="F113" s="24"/>
      <c r="G113" s="24"/>
    </row>
    <row r="114" spans="1:7" ht="12.75">
      <c r="A114" s="39">
        <v>317</v>
      </c>
      <c r="B114" s="60" t="s">
        <v>120</v>
      </c>
      <c r="C114" s="60"/>
      <c r="D114" s="24"/>
      <c r="E114" s="24"/>
      <c r="F114" s="24"/>
      <c r="G114" s="24"/>
    </row>
    <row r="115" spans="1:7" ht="12.75">
      <c r="A115" s="39">
        <v>320</v>
      </c>
      <c r="B115" s="60" t="s">
        <v>121</v>
      </c>
      <c r="C115" s="60"/>
      <c r="D115" s="24"/>
      <c r="E115" s="24"/>
      <c r="F115" s="24"/>
      <c r="G115" s="24"/>
    </row>
    <row r="116" spans="1:7" ht="12.75">
      <c r="A116" s="39">
        <v>323</v>
      </c>
      <c r="B116" s="60" t="s">
        <v>122</v>
      </c>
      <c r="C116" s="60"/>
      <c r="D116" s="24"/>
      <c r="E116" s="24"/>
      <c r="F116" s="24"/>
      <c r="G116" s="24"/>
    </row>
    <row r="117" spans="1:7" ht="12.75">
      <c r="A117" s="39">
        <v>324</v>
      </c>
      <c r="B117" s="60" t="s">
        <v>123</v>
      </c>
      <c r="C117" s="60"/>
      <c r="D117" s="24"/>
      <c r="E117" s="24"/>
      <c r="F117" s="24"/>
      <c r="G117" s="24"/>
    </row>
    <row r="118" spans="1:7" ht="12.75">
      <c r="A118" s="39">
        <v>327</v>
      </c>
      <c r="B118" s="60" t="s">
        <v>124</v>
      </c>
      <c r="C118" s="60"/>
      <c r="D118" s="24"/>
      <c r="E118" s="24"/>
      <c r="F118" s="24"/>
      <c r="G118" s="24"/>
    </row>
    <row r="119" spans="1:7" ht="12.75">
      <c r="A119" s="39">
        <v>330</v>
      </c>
      <c r="B119" s="60" t="s">
        <v>125</v>
      </c>
      <c r="C119" s="60"/>
      <c r="D119" s="24"/>
      <c r="E119" s="24"/>
      <c r="F119" s="24"/>
      <c r="G119" s="24"/>
    </row>
    <row r="120" spans="1:7" ht="12.75">
      <c r="A120" s="39">
        <v>336</v>
      </c>
      <c r="B120" s="60" t="s">
        <v>126</v>
      </c>
      <c r="C120" s="60"/>
      <c r="D120" s="24"/>
      <c r="E120" s="24"/>
      <c r="F120" s="24"/>
      <c r="G120" s="24"/>
    </row>
    <row r="121" spans="1:7" ht="12.75">
      <c r="A121" s="39">
        <v>340</v>
      </c>
      <c r="B121" s="60" t="s">
        <v>127</v>
      </c>
      <c r="C121" s="60"/>
      <c r="D121" s="24"/>
      <c r="E121" s="24"/>
      <c r="F121" s="24"/>
      <c r="G121" s="24"/>
    </row>
    <row r="122" spans="1:7" ht="13.5" thickBot="1">
      <c r="A122" s="63" t="s">
        <v>128</v>
      </c>
      <c r="B122" s="64"/>
      <c r="C122" s="64"/>
      <c r="D122" s="32">
        <f>D97+D102+D112+D113+D114+D115+D116+D117+D118+D119+D120+D121</f>
        <v>0</v>
      </c>
      <c r="E122" s="32">
        <f>E97+E102+E112+E113+E114+E115+E116+E117+E118+E119+E120+E121</f>
        <v>0</v>
      </c>
      <c r="F122" s="32">
        <f>F97+F102+F112+F113+F114+F115+F116+F117+F118+F119+F120+F121</f>
        <v>0</v>
      </c>
      <c r="G122" s="42">
        <f>G97+G102+G112+G113+G114+G115+G116+G117+G118+G119+G120+G121</f>
        <v>0</v>
      </c>
    </row>
    <row r="123" spans="1:7" ht="12.75">
      <c r="A123" s="41"/>
      <c r="B123" s="21"/>
      <c r="C123" s="21"/>
      <c r="D123" s="19"/>
      <c r="E123" s="19"/>
      <c r="F123" s="19"/>
      <c r="G123" s="43"/>
    </row>
    <row r="124" spans="1:7" ht="12.75">
      <c r="A124" s="66" t="s">
        <v>129</v>
      </c>
      <c r="B124" s="67"/>
      <c r="C124" s="67"/>
      <c r="D124" s="19"/>
      <c r="E124" s="19"/>
      <c r="F124" s="19"/>
      <c r="G124" s="43"/>
    </row>
    <row r="125" spans="1:7" ht="12.75">
      <c r="A125" s="39">
        <v>410</v>
      </c>
      <c r="B125" s="60" t="s">
        <v>130</v>
      </c>
      <c r="C125" s="60"/>
      <c r="D125" s="24"/>
      <c r="E125" s="24"/>
      <c r="F125" s="24"/>
      <c r="G125" s="24"/>
    </row>
    <row r="126" spans="1:7" ht="12.75">
      <c r="A126" s="39">
        <v>415</v>
      </c>
      <c r="B126" s="60" t="s">
        <v>131</v>
      </c>
      <c r="C126" s="60"/>
      <c r="D126" s="24"/>
      <c r="E126" s="24"/>
      <c r="F126" s="24"/>
      <c r="G126" s="24"/>
    </row>
    <row r="127" spans="1:7" ht="13.5" thickBot="1">
      <c r="A127" s="63" t="s">
        <v>132</v>
      </c>
      <c r="B127" s="64"/>
      <c r="C127" s="64"/>
      <c r="D127" s="32">
        <f>D125+D126</f>
        <v>0</v>
      </c>
      <c r="E127" s="32">
        <f>E125+E126</f>
        <v>0</v>
      </c>
      <c r="F127" s="32">
        <f>F125+F126</f>
        <v>0</v>
      </c>
      <c r="G127" s="42">
        <f>G125+G126</f>
        <v>0</v>
      </c>
    </row>
    <row r="128" spans="1:7" ht="12.75">
      <c r="A128" s="20"/>
      <c r="B128" s="21"/>
      <c r="C128" s="21"/>
      <c r="D128" s="19"/>
      <c r="E128" s="19"/>
      <c r="F128" s="19"/>
      <c r="G128" s="19"/>
    </row>
    <row r="129" spans="1:7" ht="12.75">
      <c r="A129" s="67" t="s">
        <v>133</v>
      </c>
      <c r="B129" s="67"/>
      <c r="C129" s="67"/>
      <c r="D129" s="19"/>
      <c r="E129" s="19"/>
      <c r="F129" s="19"/>
      <c r="G129" s="19"/>
    </row>
    <row r="130" spans="1:7" ht="15">
      <c r="A130" s="27" t="s">
        <v>171</v>
      </c>
      <c r="B130" s="60" t="s">
        <v>134</v>
      </c>
      <c r="C130" s="60"/>
      <c r="D130" s="25">
        <f>D131+D132+D133+D134</f>
        <v>0</v>
      </c>
      <c r="E130" s="25">
        <f>E131+E132+E133+E134</f>
        <v>0</v>
      </c>
      <c r="F130" s="25">
        <f>F131+F132+F133+F134</f>
        <v>0</v>
      </c>
      <c r="G130" s="25">
        <f>G131+G132+G133+G134</f>
        <v>0</v>
      </c>
    </row>
    <row r="131" spans="1:7" ht="12.75">
      <c r="A131" s="20"/>
      <c r="B131" s="23" t="s">
        <v>17</v>
      </c>
      <c r="C131" s="23" t="s">
        <v>135</v>
      </c>
      <c r="D131" s="24"/>
      <c r="E131" s="24"/>
      <c r="F131" s="24"/>
      <c r="G131" s="24"/>
    </row>
    <row r="132" spans="1:7" ht="12.75">
      <c r="A132" s="20"/>
      <c r="B132" s="23" t="s">
        <v>19</v>
      </c>
      <c r="C132" s="23" t="s">
        <v>136</v>
      </c>
      <c r="D132" s="24"/>
      <c r="E132" s="24"/>
      <c r="F132" s="24"/>
      <c r="G132" s="24"/>
    </row>
    <row r="133" spans="1:7" ht="12.75">
      <c r="A133" s="20"/>
      <c r="B133" s="23" t="s">
        <v>21</v>
      </c>
      <c r="C133" s="23" t="s">
        <v>137</v>
      </c>
      <c r="D133" s="24"/>
      <c r="E133" s="24"/>
      <c r="F133" s="24"/>
      <c r="G133" s="24"/>
    </row>
    <row r="134" spans="1:7" ht="12.75">
      <c r="A134" s="20"/>
      <c r="B134" s="23" t="s">
        <v>23</v>
      </c>
      <c r="C134" s="23" t="s">
        <v>138</v>
      </c>
      <c r="D134" s="24"/>
      <c r="E134" s="24"/>
      <c r="F134" s="24"/>
      <c r="G134" s="24"/>
    </row>
    <row r="135" spans="1:7" ht="15.75">
      <c r="A135" s="26" t="s">
        <v>172</v>
      </c>
      <c r="B135" s="60" t="s">
        <v>139</v>
      </c>
      <c r="C135" s="60"/>
      <c r="D135" s="25">
        <f>D136+D137+D138+D139+D140+D141+D142+D143</f>
        <v>0</v>
      </c>
      <c r="E135" s="25">
        <f>E136+E137+E138+E139+E140+E141+E142+E143</f>
        <v>0</v>
      </c>
      <c r="F135" s="25">
        <f>F136+F137+F138+F139+F140+F141+F142+F143</f>
        <v>0</v>
      </c>
      <c r="G135" s="25">
        <f>G136+G137+G138+G139+G140+G141+G142+G143</f>
        <v>0</v>
      </c>
    </row>
    <row r="136" spans="1:7" ht="12.75">
      <c r="A136" s="20"/>
      <c r="B136" s="23" t="s">
        <v>17</v>
      </c>
      <c r="C136" s="23" t="s">
        <v>140</v>
      </c>
      <c r="D136" s="24"/>
      <c r="E136" s="24"/>
      <c r="F136" s="24"/>
      <c r="G136" s="24"/>
    </row>
    <row r="137" spans="1:7" ht="12.75">
      <c r="A137" s="20"/>
      <c r="B137" s="23" t="s">
        <v>19</v>
      </c>
      <c r="C137" s="23" t="s">
        <v>141</v>
      </c>
      <c r="D137" s="24"/>
      <c r="E137" s="24"/>
      <c r="F137" s="24"/>
      <c r="G137" s="24"/>
    </row>
    <row r="138" spans="1:7" ht="12.75">
      <c r="A138" s="20"/>
      <c r="B138" s="23" t="s">
        <v>21</v>
      </c>
      <c r="C138" s="23" t="s">
        <v>142</v>
      </c>
      <c r="D138" s="24"/>
      <c r="E138" s="24"/>
      <c r="F138" s="24"/>
      <c r="G138" s="24"/>
    </row>
    <row r="139" spans="1:7" ht="12.75">
      <c r="A139" s="20"/>
      <c r="B139" s="23" t="s">
        <v>23</v>
      </c>
      <c r="C139" s="23" t="s">
        <v>143</v>
      </c>
      <c r="D139" s="24"/>
      <c r="E139" s="24"/>
      <c r="F139" s="24"/>
      <c r="G139" s="24"/>
    </row>
    <row r="140" spans="1:7" ht="12.75">
      <c r="A140" s="20"/>
      <c r="B140" s="23" t="s">
        <v>25</v>
      </c>
      <c r="C140" s="23" t="s">
        <v>115</v>
      </c>
      <c r="D140" s="24"/>
      <c r="E140" s="24"/>
      <c r="F140" s="24"/>
      <c r="G140" s="24"/>
    </row>
    <row r="141" spans="1:7" ht="12.75">
      <c r="A141" s="20"/>
      <c r="B141" s="23" t="s">
        <v>27</v>
      </c>
      <c r="C141" s="23" t="s">
        <v>144</v>
      </c>
      <c r="D141" s="24"/>
      <c r="E141" s="24"/>
      <c r="F141" s="24"/>
      <c r="G141" s="24"/>
    </row>
    <row r="142" spans="1:7" ht="12.75">
      <c r="A142" s="20"/>
      <c r="B142" s="23" t="s">
        <v>29</v>
      </c>
      <c r="C142" s="23" t="s">
        <v>144</v>
      </c>
      <c r="D142" s="24"/>
      <c r="E142" s="24"/>
      <c r="F142" s="24"/>
      <c r="G142" s="24"/>
    </row>
    <row r="143" spans="1:7" ht="12.75">
      <c r="A143" s="20"/>
      <c r="B143" s="23" t="s">
        <v>31</v>
      </c>
      <c r="C143" s="23" t="s">
        <v>144</v>
      </c>
      <c r="D143" s="24"/>
      <c r="E143" s="24"/>
      <c r="F143" s="24"/>
      <c r="G143" s="24"/>
    </row>
    <row r="144" spans="1:7" ht="15.75">
      <c r="A144" s="26" t="s">
        <v>173</v>
      </c>
      <c r="B144" s="60" t="s">
        <v>145</v>
      </c>
      <c r="C144" s="60"/>
      <c r="D144" s="25">
        <f>D145+D146+D147+D148+D149+D150+D151+D152+D153+D154+D155+D156</f>
        <v>0</v>
      </c>
      <c r="E144" s="25">
        <f>E145+E146+E147+E148+E149+E150+E151+E152+E153+E154+E155+E156</f>
        <v>0</v>
      </c>
      <c r="F144" s="25">
        <f>F145+F146+F147+F148+F149+F150+F151+F152+F153+F154+F155+F156</f>
        <v>0</v>
      </c>
      <c r="G144" s="25">
        <f>G145+G146+G147+G148+G149+G150+G151+G152+G153+G154+G155+G156</f>
        <v>0</v>
      </c>
    </row>
    <row r="145" spans="1:7" ht="12.75">
      <c r="A145" s="20"/>
      <c r="B145" s="23" t="s">
        <v>17</v>
      </c>
      <c r="C145" s="23" t="s">
        <v>146</v>
      </c>
      <c r="D145" s="24"/>
      <c r="E145" s="24"/>
      <c r="F145" s="24"/>
      <c r="G145" s="24"/>
    </row>
    <row r="146" spans="1:7" ht="12.75">
      <c r="A146" s="20"/>
      <c r="B146" s="23" t="s">
        <v>19</v>
      </c>
      <c r="C146" s="23" t="s">
        <v>147</v>
      </c>
      <c r="D146" s="24"/>
      <c r="E146" s="24"/>
      <c r="F146" s="24"/>
      <c r="G146" s="24"/>
    </row>
    <row r="147" spans="1:7" ht="12.75">
      <c r="A147" s="20"/>
      <c r="B147" s="23" t="s">
        <v>21</v>
      </c>
      <c r="C147" s="23" t="s">
        <v>148</v>
      </c>
      <c r="D147" s="24"/>
      <c r="E147" s="24"/>
      <c r="F147" s="24"/>
      <c r="G147" s="24"/>
    </row>
    <row r="148" spans="1:7" ht="12.75">
      <c r="A148" s="20"/>
      <c r="B148" s="23" t="s">
        <v>23</v>
      </c>
      <c r="C148" s="23" t="s">
        <v>149</v>
      </c>
      <c r="D148" s="24"/>
      <c r="E148" s="24"/>
      <c r="F148" s="24"/>
      <c r="G148" s="24"/>
    </row>
    <row r="149" spans="1:7" ht="12.75">
      <c r="A149" s="20"/>
      <c r="B149" s="23" t="s">
        <v>25</v>
      </c>
      <c r="C149" s="23" t="s">
        <v>150</v>
      </c>
      <c r="D149" s="24"/>
      <c r="E149" s="24"/>
      <c r="F149" s="24"/>
      <c r="G149" s="24"/>
    </row>
    <row r="150" spans="1:7" ht="12.75">
      <c r="A150" s="20"/>
      <c r="B150" s="23" t="s">
        <v>27</v>
      </c>
      <c r="C150" s="23" t="s">
        <v>151</v>
      </c>
      <c r="D150" s="24"/>
      <c r="E150" s="24"/>
      <c r="F150" s="24"/>
      <c r="G150" s="24"/>
    </row>
    <row r="151" spans="1:7" ht="12.75">
      <c r="A151" s="20"/>
      <c r="B151" s="23" t="s">
        <v>29</v>
      </c>
      <c r="C151" s="23" t="s">
        <v>152</v>
      </c>
      <c r="D151" s="24"/>
      <c r="E151" s="24"/>
      <c r="F151" s="24"/>
      <c r="G151" s="24"/>
    </row>
    <row r="152" spans="1:7" ht="12.75">
      <c r="A152" s="20"/>
      <c r="B152" s="23" t="s">
        <v>31</v>
      </c>
      <c r="C152" s="23" t="s">
        <v>153</v>
      </c>
      <c r="D152" s="24"/>
      <c r="E152" s="24"/>
      <c r="F152" s="24"/>
      <c r="G152" s="24"/>
    </row>
    <row r="153" spans="1:7" ht="12.75">
      <c r="A153" s="20"/>
      <c r="B153" s="23" t="s">
        <v>33</v>
      </c>
      <c r="C153" s="23" t="s">
        <v>154</v>
      </c>
      <c r="D153" s="24"/>
      <c r="E153" s="24"/>
      <c r="F153" s="24"/>
      <c r="G153" s="24"/>
    </row>
    <row r="154" spans="1:7" ht="12.75">
      <c r="A154" s="20"/>
      <c r="B154" s="23" t="s">
        <v>35</v>
      </c>
      <c r="C154" s="23" t="s">
        <v>155</v>
      </c>
      <c r="D154" s="24"/>
      <c r="E154" s="24"/>
      <c r="F154" s="24"/>
      <c r="G154" s="24"/>
    </row>
    <row r="155" spans="1:7" ht="12.75">
      <c r="A155" s="20"/>
      <c r="B155" s="23" t="s">
        <v>37</v>
      </c>
      <c r="C155" s="23" t="s">
        <v>156</v>
      </c>
      <c r="D155" s="24"/>
      <c r="E155" s="24"/>
      <c r="F155" s="24"/>
      <c r="G155" s="24"/>
    </row>
    <row r="156" spans="1:7" ht="12.75">
      <c r="A156" s="20"/>
      <c r="B156" s="23" t="s">
        <v>73</v>
      </c>
      <c r="C156" s="23" t="s">
        <v>157</v>
      </c>
      <c r="D156" s="24"/>
      <c r="E156" s="24"/>
      <c r="F156" s="24"/>
      <c r="G156" s="24"/>
    </row>
    <row r="157" spans="1:7" ht="12.75">
      <c r="A157" s="68" t="s">
        <v>158</v>
      </c>
      <c r="B157" s="68"/>
      <c r="C157" s="68"/>
      <c r="D157" s="34">
        <f>D130+D135+D144</f>
        <v>0</v>
      </c>
      <c r="E157" s="34">
        <f>E130+E135+E144</f>
        <v>0</v>
      </c>
      <c r="F157" s="34">
        <f>F130+F135+F144</f>
        <v>0</v>
      </c>
      <c r="G157" s="34">
        <f>G130+G135+G144</f>
        <v>0</v>
      </c>
    </row>
    <row r="158" spans="1:7" ht="13.5" thickBot="1">
      <c r="A158" s="69"/>
      <c r="B158" s="69"/>
      <c r="C158" s="69"/>
      <c r="D158" s="35"/>
      <c r="E158" s="35"/>
      <c r="F158" s="35"/>
      <c r="G158" s="35"/>
    </row>
    <row r="159" spans="1:7" ht="14.25" thickBot="1" thickTop="1">
      <c r="A159" s="70" t="s">
        <v>159</v>
      </c>
      <c r="B159" s="70"/>
      <c r="C159" s="70"/>
      <c r="D159" s="36">
        <f>(D39+D94+D122+D127)-D157</f>
        <v>0</v>
      </c>
      <c r="E159" s="36">
        <f>(E39+E94+E122+E127)-E157</f>
        <v>0</v>
      </c>
      <c r="F159" s="36">
        <f>(F39+F94+F122+F127)-F157</f>
        <v>0</v>
      </c>
      <c r="G159" s="36">
        <f>(G39+G94+G122+G127)-G157</f>
        <v>0</v>
      </c>
    </row>
    <row r="160" spans="1:7" ht="15" thickTop="1">
      <c r="A160" s="16"/>
      <c r="B160" s="3"/>
      <c r="C160" s="3"/>
      <c r="D160" s="13"/>
      <c r="E160" s="13"/>
      <c r="F160" s="13"/>
      <c r="G160" s="13"/>
    </row>
    <row r="161" spans="1:7" ht="14.25">
      <c r="A161" s="10"/>
      <c r="B161" s="1"/>
      <c r="C161" s="1"/>
      <c r="D161" s="5"/>
      <c r="E161" s="5"/>
      <c r="F161" s="5"/>
      <c r="G161" s="5"/>
    </row>
  </sheetData>
  <mergeCells count="60">
    <mergeCell ref="B144:C144"/>
    <mergeCell ref="A157:C157"/>
    <mergeCell ref="A158:C158"/>
    <mergeCell ref="A159:C159"/>
    <mergeCell ref="A127:C127"/>
    <mergeCell ref="A129:C129"/>
    <mergeCell ref="B130:C130"/>
    <mergeCell ref="B135:C135"/>
    <mergeCell ref="A122:C122"/>
    <mergeCell ref="A124:C124"/>
    <mergeCell ref="B125:C125"/>
    <mergeCell ref="B126:C126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97:C97"/>
    <mergeCell ref="B102:C102"/>
    <mergeCell ref="B112:C112"/>
    <mergeCell ref="B113:C113"/>
    <mergeCell ref="B92:C92"/>
    <mergeCell ref="B93:C93"/>
    <mergeCell ref="A94:C94"/>
    <mergeCell ref="A96:C96"/>
    <mergeCell ref="B88:C88"/>
    <mergeCell ref="B89:C89"/>
    <mergeCell ref="B90:C90"/>
    <mergeCell ref="B91:C91"/>
    <mergeCell ref="B78:C78"/>
    <mergeCell ref="B82:C82"/>
    <mergeCell ref="B86:C86"/>
    <mergeCell ref="B87:C87"/>
    <mergeCell ref="B44:C44"/>
    <mergeCell ref="B47:C47"/>
    <mergeCell ref="B48:C48"/>
    <mergeCell ref="B62:C62"/>
    <mergeCell ref="A39:C39"/>
    <mergeCell ref="A41:C41"/>
    <mergeCell ref="B42:C42"/>
    <mergeCell ref="B43:C43"/>
    <mergeCell ref="B30:C30"/>
    <mergeCell ref="B31:C31"/>
    <mergeCell ref="B32:C32"/>
    <mergeCell ref="B33:C33"/>
    <mergeCell ref="B13:C13"/>
    <mergeCell ref="B25:C25"/>
    <mergeCell ref="B28:C28"/>
    <mergeCell ref="B29:C29"/>
    <mergeCell ref="B9:C9"/>
    <mergeCell ref="B10:C10"/>
    <mergeCell ref="B11:C11"/>
    <mergeCell ref="B12:C12"/>
    <mergeCell ref="A6:C6"/>
    <mergeCell ref="A7:C7"/>
    <mergeCell ref="B8:C8"/>
    <mergeCell ref="A2:C2"/>
  </mergeCells>
  <printOptions/>
  <pageMargins left="0.75" right="0.5" top="1" bottom="0.5" header="0.25" footer="0.25"/>
  <pageSetup horizontalDpi="600" verticalDpi="600" orientation="portrait" paperSize="128" r:id="rId1"/>
  <headerFooter alignWithMargins="0">
    <oddHeader>&amp;C&amp;"Arial,Bold"&amp;11APPENDIX H&amp;RPage &amp;P of &amp;N</oddHeader>
    <oddFooter>&amp;L&amp;8* Please note:  Totals automatically - d o not insert $ values
&amp;Z&amp;F&amp;R&amp;D</oddFooter>
  </headerFooter>
  <rowBreaks count="3" manualBreakCount="3">
    <brk id="40" max="255" man="1"/>
    <brk id="85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rbenson</dc:creator>
  <cp:keywords/>
  <dc:description/>
  <cp:lastModifiedBy>cmsilman</cp:lastModifiedBy>
  <cp:lastPrinted>2006-02-14T00:09:06Z</cp:lastPrinted>
  <dcterms:created xsi:type="dcterms:W3CDTF">2005-07-04T22:53:37Z</dcterms:created>
  <dcterms:modified xsi:type="dcterms:W3CDTF">2006-02-14T19:52:25Z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-250575988</vt:i4>
  </property>
  <property fmtid="{D5CDD505-2E9C-101B-9397-08002B2CF9AE}" pid="3" name="_NewReviewCycle">
    <vt:lpwstr/>
  </property>
  <property fmtid="{D5CDD505-2E9C-101B-9397-08002B2CF9AE}" pid="4" name="_EmailSubject">
    <vt:lpwstr>Capital budget template</vt:lpwstr>
  </property>
  <property fmtid="{D5CDD505-2E9C-101B-9397-08002B2CF9AE}" pid="5" name="_AuthorEmail">
    <vt:lpwstr>jgill@bchousing.org</vt:lpwstr>
  </property>
  <property fmtid="{D5CDD505-2E9C-101B-9397-08002B2CF9AE}" pid="6" name="_AuthorEmailDisplayName">
    <vt:lpwstr>Jackie Gill</vt:lpwstr>
  </property>
  <property fmtid="{D5CDD505-2E9C-101B-9397-08002B2CF9AE}" pid="7" name="_ReviewingToolsShownOnce">
    <vt:lpwstr/>
  </property>
</Properties>
</file>